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2_Mělník 05032022\"/>
    </mc:Choice>
  </mc:AlternateContent>
  <xr:revisionPtr revIDLastSave="0" documentId="13_ncr:1_{5815630E-D1B0-4936-80F6-E49D30B2A4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" i="1" l="1"/>
  <c r="K3" i="1"/>
  <c r="G3" i="1"/>
  <c r="K4" i="1"/>
  <c r="AD7" i="1"/>
  <c r="AC7" i="1"/>
  <c r="AB7" i="1"/>
  <c r="O7" i="1"/>
  <c r="K7" i="1"/>
  <c r="G7" i="1"/>
  <c r="AD6" i="1"/>
  <c r="AC6" i="1"/>
  <c r="AB6" i="1"/>
  <c r="O6" i="1"/>
  <c r="K6" i="1"/>
  <c r="G6" i="1"/>
  <c r="AD5" i="1"/>
  <c r="AC5" i="1"/>
  <c r="AB5" i="1"/>
  <c r="O5" i="1"/>
  <c r="K5" i="1"/>
  <c r="G5" i="1"/>
  <c r="AD4" i="1"/>
  <c r="AC4" i="1"/>
  <c r="AB4" i="1"/>
  <c r="O4" i="1"/>
  <c r="G4" i="1"/>
  <c r="P7" i="1" l="1"/>
  <c r="AE7" i="1" s="1"/>
  <c r="P5" i="1"/>
  <c r="AE5" i="1" s="1"/>
  <c r="P4" i="1"/>
  <c r="P3" i="1"/>
  <c r="P6" i="1"/>
  <c r="Q4" i="1" s="1"/>
  <c r="AF4" i="1" s="1"/>
  <c r="AE4" i="1"/>
  <c r="Q7" i="1" l="1"/>
  <c r="AF7" i="1" s="1"/>
  <c r="Q6" i="1"/>
  <c r="AF6" i="1" s="1"/>
  <c r="Q3" i="1"/>
  <c r="AE6" i="1"/>
  <c r="Q5" i="1"/>
  <c r="AF5" i="1" s="1"/>
</calcChain>
</file>

<file path=xl/sharedStrings.xml><?xml version="1.0" encoding="utf-8"?>
<sst xmlns="http://schemas.openxmlformats.org/spreadsheetml/2006/main" count="37" uniqueCount="28">
  <si>
    <t>Technika</t>
  </si>
  <si>
    <t xml:space="preserve"> Umělecký dojem 1</t>
  </si>
  <si>
    <t>Umělecký dojem 2</t>
  </si>
  <si>
    <t>Start. č.</t>
  </si>
  <si>
    <t>Jméno</t>
  </si>
  <si>
    <t>Klub</t>
  </si>
  <si>
    <t>R1</t>
  </si>
  <si>
    <t>R2</t>
  </si>
  <si>
    <t>R3</t>
  </si>
  <si>
    <t>dohr.</t>
  </si>
  <si>
    <t>Tanec</t>
  </si>
  <si>
    <t>choreogr.</t>
  </si>
  <si>
    <t>plocha</t>
  </si>
  <si>
    <t>Show</t>
  </si>
  <si>
    <t>Rekvizity</t>
  </si>
  <si>
    <t>Kostým + účes</t>
  </si>
  <si>
    <t>Celkem</t>
  </si>
  <si>
    <t>Pořadí</t>
  </si>
  <si>
    <t>St.č.</t>
  </si>
  <si>
    <t>Sportovní akademie P&amp;M</t>
  </si>
  <si>
    <t xml:space="preserve">Fitness Freestyle - páry 9-11 let </t>
  </si>
  <si>
    <t>Fitness Freestyle - ´páry 9-11 let</t>
  </si>
  <si>
    <t>Sportovní studio Jindry Šípkové</t>
  </si>
  <si>
    <t>Schovánková/Procházková</t>
  </si>
  <si>
    <t>Bilkova/Holušová</t>
  </si>
  <si>
    <t>Svobodová/Sucká</t>
  </si>
  <si>
    <t>Sekotová/Schmidtová</t>
  </si>
  <si>
    <t>Symerská/Sekotová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</si>
</sst>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"/>
  <sheetViews>
    <sheetView tabSelected="1" workbookViewId="0">
      <selection activeCell="N8" sqref="N8"/>
    </sheetView>
  </sheetViews>
  <sheetFormatPr defaultRowHeight="14.4" x14ac:dyDescent="0.3"/>
  <cols>
    <col min="1" max="1" width="8.5546875" customWidth="1"/>
    <col min="2" max="2" width="24.44140625" customWidth="1"/>
    <col min="3" max="3" width="29.88671875" customWidth="1"/>
    <col min="4" max="4" width="6" customWidth="1"/>
    <col min="5" max="5" width="6.5546875" customWidth="1"/>
    <col min="6" max="6" width="5.6640625" customWidth="1"/>
    <col min="7" max="7" width="6.6640625" customWidth="1"/>
    <col min="8" max="8" width="7.33203125" customWidth="1"/>
    <col min="9" max="9" width="9.5546875" customWidth="1"/>
    <col min="10" max="10" width="8.77734375" customWidth="1"/>
    <col min="11" max="11" width="6.44140625" customWidth="1"/>
    <col min="12" max="12" width="7" customWidth="1"/>
    <col min="13" max="13" width="10.33203125" customWidth="1"/>
    <col min="14" max="14" width="11.88671875" customWidth="1"/>
    <col min="15" max="15" width="6.33203125" customWidth="1"/>
    <col min="16" max="16" width="8.33203125" customWidth="1"/>
    <col min="17" max="17" width="9" customWidth="1"/>
    <col min="18" max="27" width="11.88671875" customWidth="1"/>
    <col min="29" max="29" width="23.33203125" customWidth="1"/>
    <col min="30" max="30" width="31.21875" customWidth="1"/>
    <col min="31" max="32" width="11.88671875" customWidth="1"/>
  </cols>
  <sheetData>
    <row r="1" spans="1:32" x14ac:dyDescent="0.3">
      <c r="A1" s="10" t="s">
        <v>20</v>
      </c>
      <c r="B1" s="10"/>
      <c r="C1" s="10"/>
      <c r="D1" s="11" t="s">
        <v>0</v>
      </c>
      <c r="E1" s="11"/>
      <c r="F1" s="11"/>
      <c r="G1" s="11"/>
      <c r="H1" s="11" t="s">
        <v>1</v>
      </c>
      <c r="I1" s="11"/>
      <c r="J1" s="11"/>
      <c r="K1" s="11"/>
      <c r="L1" s="11" t="s">
        <v>2</v>
      </c>
      <c r="M1" s="11"/>
      <c r="N1" s="11"/>
      <c r="O1" s="11"/>
      <c r="P1" s="1"/>
      <c r="Q1" s="1"/>
      <c r="AB1" s="10" t="s">
        <v>21</v>
      </c>
      <c r="AC1" s="10"/>
      <c r="AD1" s="10"/>
    </row>
    <row r="2" spans="1:32" s="4" customFormat="1" x14ac:dyDescent="0.3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9</v>
      </c>
      <c r="L2" s="2" t="s">
        <v>13</v>
      </c>
      <c r="M2" s="2" t="s">
        <v>14</v>
      </c>
      <c r="N2" s="3" t="s">
        <v>15</v>
      </c>
      <c r="O2" s="2" t="s">
        <v>9</v>
      </c>
      <c r="P2" s="2" t="s">
        <v>16</v>
      </c>
      <c r="Q2" s="2" t="s">
        <v>17</v>
      </c>
      <c r="AB2" s="2" t="s">
        <v>18</v>
      </c>
      <c r="AC2" s="2" t="s">
        <v>4</v>
      </c>
      <c r="AD2" s="2" t="s">
        <v>5</v>
      </c>
      <c r="AE2" s="2" t="s">
        <v>16</v>
      </c>
      <c r="AF2" s="2" t="s">
        <v>17</v>
      </c>
    </row>
    <row r="3" spans="1:32" s="14" customFormat="1" x14ac:dyDescent="0.3">
      <c r="A3" s="12">
        <v>40</v>
      </c>
      <c r="B3" s="8" t="s">
        <v>26</v>
      </c>
      <c r="C3" s="9" t="s">
        <v>19</v>
      </c>
      <c r="D3" s="12">
        <v>94</v>
      </c>
      <c r="E3" s="12">
        <v>91</v>
      </c>
      <c r="F3" s="12">
        <v>95</v>
      </c>
      <c r="G3" s="7">
        <f>D3+E3+F3</f>
        <v>280</v>
      </c>
      <c r="H3" s="12">
        <v>8</v>
      </c>
      <c r="I3" s="12">
        <v>10</v>
      </c>
      <c r="J3" s="12">
        <v>8</v>
      </c>
      <c r="K3" s="8">
        <f>(H3+I3+J3)*2</f>
        <v>52</v>
      </c>
      <c r="L3" s="12">
        <v>9</v>
      </c>
      <c r="M3" s="12">
        <v>0</v>
      </c>
      <c r="N3" s="13">
        <v>5</v>
      </c>
      <c r="O3" s="8">
        <f>(L3+M3+N3)*2</f>
        <v>28</v>
      </c>
      <c r="P3" s="8">
        <f t="shared" ref="P3:P7" si="0">G3+K3+O3</f>
        <v>360</v>
      </c>
      <c r="Q3" s="7">
        <f>_xlfn.RANK.EQ(P3,$P$3:$P$7,0)</f>
        <v>3</v>
      </c>
      <c r="AB3" s="12"/>
      <c r="AC3" s="12"/>
      <c r="AD3" s="12"/>
      <c r="AE3" s="12"/>
      <c r="AF3" s="12"/>
    </row>
    <row r="4" spans="1:32" x14ac:dyDescent="0.3">
      <c r="A4" s="7">
        <v>41</v>
      </c>
      <c r="B4" s="8" t="s">
        <v>23</v>
      </c>
      <c r="C4" s="9" t="s">
        <v>19</v>
      </c>
      <c r="D4" s="7">
        <v>92</v>
      </c>
      <c r="E4" s="7">
        <v>93</v>
      </c>
      <c r="F4" s="7">
        <v>103</v>
      </c>
      <c r="G4" s="7">
        <f>D4+E4+F4</f>
        <v>288</v>
      </c>
      <c r="H4" s="8">
        <v>10</v>
      </c>
      <c r="I4" s="8">
        <v>10</v>
      </c>
      <c r="J4" s="8">
        <v>10</v>
      </c>
      <c r="K4" s="8">
        <f>(H4+I4+J4)*2</f>
        <v>60</v>
      </c>
      <c r="L4" s="8">
        <v>8</v>
      </c>
      <c r="M4" s="8">
        <v>5</v>
      </c>
      <c r="N4" s="8">
        <v>5</v>
      </c>
      <c r="O4" s="8">
        <f>(L4+M4+N4)*2</f>
        <v>36</v>
      </c>
      <c r="P4" s="8">
        <f t="shared" si="0"/>
        <v>384</v>
      </c>
      <c r="Q4" s="7">
        <f t="shared" ref="Q4:Q7" si="1">_xlfn.RANK.EQ(P4,$P$3:$P$7,0)</f>
        <v>1</v>
      </c>
      <c r="AB4" s="5">
        <f t="shared" ref="AB4:AD7" si="2">A4</f>
        <v>41</v>
      </c>
      <c r="AC4" s="6" t="str">
        <f t="shared" si="2"/>
        <v>Schovánková/Procházková</v>
      </c>
      <c r="AD4" s="6" t="str">
        <f t="shared" si="2"/>
        <v>Sportovní akademie P&amp;M</v>
      </c>
      <c r="AE4" s="5">
        <f t="shared" ref="AE4:AF7" si="3">P4</f>
        <v>384</v>
      </c>
      <c r="AF4" s="5">
        <f t="shared" si="3"/>
        <v>1</v>
      </c>
    </row>
    <row r="5" spans="1:32" x14ac:dyDescent="0.3">
      <c r="A5" s="7">
        <v>42</v>
      </c>
      <c r="B5" s="8" t="s">
        <v>24</v>
      </c>
      <c r="C5" s="9" t="s">
        <v>19</v>
      </c>
      <c r="D5" s="7">
        <v>52</v>
      </c>
      <c r="E5" s="7">
        <v>48</v>
      </c>
      <c r="F5" s="7">
        <v>58.5</v>
      </c>
      <c r="G5" s="7">
        <f t="shared" ref="G5:G7" si="4">D5+E5+F5</f>
        <v>158.5</v>
      </c>
      <c r="H5" s="8">
        <v>9</v>
      </c>
      <c r="I5" s="8">
        <v>10</v>
      </c>
      <c r="J5" s="8">
        <v>9</v>
      </c>
      <c r="K5" s="8">
        <f t="shared" ref="K5:K7" si="5">(H5+I5+J5)*2</f>
        <v>56</v>
      </c>
      <c r="L5" s="8">
        <v>7</v>
      </c>
      <c r="M5" s="8">
        <v>1</v>
      </c>
      <c r="N5" s="8">
        <v>5</v>
      </c>
      <c r="O5" s="8">
        <f t="shared" ref="O5:O7" si="6">(L5+M5+N5)*2</f>
        <v>26</v>
      </c>
      <c r="P5" s="8">
        <f t="shared" si="0"/>
        <v>240.5</v>
      </c>
      <c r="Q5" s="7">
        <f t="shared" si="1"/>
        <v>5</v>
      </c>
      <c r="AB5" s="5">
        <f t="shared" si="2"/>
        <v>42</v>
      </c>
      <c r="AC5" s="6" t="str">
        <f t="shared" si="2"/>
        <v>Bilkova/Holušová</v>
      </c>
      <c r="AD5" s="6" t="str">
        <f t="shared" si="2"/>
        <v>Sportovní akademie P&amp;M</v>
      </c>
      <c r="AE5" s="5">
        <f t="shared" si="3"/>
        <v>240.5</v>
      </c>
      <c r="AF5" s="5">
        <f t="shared" si="3"/>
        <v>5</v>
      </c>
    </row>
    <row r="6" spans="1:32" x14ac:dyDescent="0.3">
      <c r="A6" s="7">
        <v>43</v>
      </c>
      <c r="B6" s="8" t="s">
        <v>25</v>
      </c>
      <c r="C6" s="9" t="s">
        <v>22</v>
      </c>
      <c r="D6" s="7">
        <v>79</v>
      </c>
      <c r="E6" s="7">
        <v>84</v>
      </c>
      <c r="F6" s="7">
        <v>83.5</v>
      </c>
      <c r="G6" s="7">
        <f t="shared" si="4"/>
        <v>246.5</v>
      </c>
      <c r="H6" s="8">
        <v>8</v>
      </c>
      <c r="I6" s="8">
        <v>7</v>
      </c>
      <c r="J6" s="8">
        <v>7</v>
      </c>
      <c r="K6" s="8">
        <f t="shared" si="5"/>
        <v>44</v>
      </c>
      <c r="L6" s="8">
        <v>9</v>
      </c>
      <c r="M6" s="8">
        <v>0</v>
      </c>
      <c r="N6" s="8">
        <v>4</v>
      </c>
      <c r="O6" s="8">
        <f t="shared" si="6"/>
        <v>26</v>
      </c>
      <c r="P6" s="8">
        <f t="shared" si="0"/>
        <v>316.5</v>
      </c>
      <c r="Q6" s="7">
        <f t="shared" si="1"/>
        <v>4</v>
      </c>
      <c r="AB6" s="5">
        <f t="shared" si="2"/>
        <v>43</v>
      </c>
      <c r="AC6" s="6" t="str">
        <f t="shared" si="2"/>
        <v>Svobodová/Sucká</v>
      </c>
      <c r="AD6" s="6" t="str">
        <f t="shared" si="2"/>
        <v>Sportovní studio Jindry Šípkové</v>
      </c>
      <c r="AE6" s="5">
        <f t="shared" si="3"/>
        <v>316.5</v>
      </c>
      <c r="AF6" s="5">
        <f t="shared" si="3"/>
        <v>4</v>
      </c>
    </row>
    <row r="7" spans="1:32" x14ac:dyDescent="0.3">
      <c r="A7" s="7">
        <v>44</v>
      </c>
      <c r="B7" s="8" t="s">
        <v>27</v>
      </c>
      <c r="C7" s="9" t="s">
        <v>19</v>
      </c>
      <c r="D7" s="7">
        <v>87</v>
      </c>
      <c r="E7" s="7">
        <v>89</v>
      </c>
      <c r="F7" s="7">
        <v>99.5</v>
      </c>
      <c r="G7" s="7">
        <f t="shared" si="4"/>
        <v>275.5</v>
      </c>
      <c r="H7" s="8">
        <v>10</v>
      </c>
      <c r="I7" s="8">
        <v>10</v>
      </c>
      <c r="J7" s="8">
        <v>9</v>
      </c>
      <c r="K7" s="8">
        <f t="shared" si="5"/>
        <v>58</v>
      </c>
      <c r="L7" s="8">
        <v>8</v>
      </c>
      <c r="M7" s="8">
        <v>1</v>
      </c>
      <c r="N7" s="8">
        <v>5</v>
      </c>
      <c r="O7" s="8">
        <f t="shared" si="6"/>
        <v>28</v>
      </c>
      <c r="P7" s="8">
        <f t="shared" si="0"/>
        <v>361.5</v>
      </c>
      <c r="Q7" s="7">
        <f t="shared" si="1"/>
        <v>2</v>
      </c>
      <c r="AB7" s="5">
        <f t="shared" si="2"/>
        <v>44</v>
      </c>
      <c r="AC7" s="6" t="str">
        <f t="shared" si="2"/>
        <v>Symerská/Sekotová</v>
      </c>
      <c r="AD7" s="6" t="str">
        <f t="shared" si="2"/>
        <v>Sportovní akademie P&amp;M</v>
      </c>
      <c r="AE7" s="5">
        <f t="shared" si="3"/>
        <v>361.5</v>
      </c>
      <c r="AF7" s="5">
        <f t="shared" si="3"/>
        <v>2</v>
      </c>
    </row>
    <row r="11" spans="1:32" x14ac:dyDescent="0.3">
      <c r="AB11" s="4"/>
      <c r="AE11" s="4"/>
      <c r="AF11" s="4"/>
    </row>
    <row r="12" spans="1:32" x14ac:dyDescent="0.3">
      <c r="AB12" s="4"/>
      <c r="AE12" s="4"/>
      <c r="AF12" s="4"/>
    </row>
    <row r="13" spans="1:32" x14ac:dyDescent="0.3">
      <c r="AB13" s="4"/>
      <c r="AE13" s="4"/>
      <c r="AF13" s="4"/>
    </row>
    <row r="14" spans="1:32" x14ac:dyDescent="0.3">
      <c r="AB14" s="4"/>
      <c r="AE14" s="4"/>
      <c r="AF14" s="4"/>
    </row>
    <row r="15" spans="1:32" x14ac:dyDescent="0.3">
      <c r="AB15" s="4"/>
      <c r="AE15" s="4"/>
      <c r="AF15" s="4"/>
    </row>
    <row r="16" spans="1:32" x14ac:dyDescent="0.3">
      <c r="AB16" s="4"/>
      <c r="AE16" s="4"/>
      <c r="AF16" s="4"/>
    </row>
  </sheetData>
  <mergeCells count="5">
    <mergeCell ref="A1:C1"/>
    <mergeCell ref="D1:G1"/>
    <mergeCell ref="H1:K1"/>
    <mergeCell ref="L1:O1"/>
    <mergeCell ref="AB1:A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Pavlína Kalkusová</cp:lastModifiedBy>
  <dcterms:created xsi:type="dcterms:W3CDTF">2022-03-02T20:43:35Z</dcterms:created>
  <dcterms:modified xsi:type="dcterms:W3CDTF">2022-03-05T11:40:07Z</dcterms:modified>
</cp:coreProperties>
</file>