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vlina.kalkusova\Downloads\MOJE\fitness\2022_Teplice_30042022\"/>
    </mc:Choice>
  </mc:AlternateContent>
  <xr:revisionPtr revIDLastSave="0" documentId="13_ncr:1_{DEFCF4B4-F5AF-4C18-80D2-84989D520CCA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duo 9-11" sheetId="1" r:id="rId1"/>
    <sheet name="duo 12-15" sheetId="2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C4" i="2" l="1"/>
  <c r="AD4" i="2"/>
  <c r="AE4" i="2"/>
  <c r="AF4" i="2"/>
  <c r="AC5" i="1"/>
  <c r="AD5" i="1"/>
  <c r="AE5" i="1"/>
  <c r="AF5" i="1"/>
  <c r="AC4" i="1"/>
  <c r="AD4" i="1"/>
  <c r="AE4" i="1"/>
  <c r="AF4" i="1"/>
  <c r="K4" i="2"/>
  <c r="K3" i="1" l="1"/>
  <c r="G4" i="1"/>
  <c r="K4" i="1"/>
  <c r="O4" i="1"/>
  <c r="G5" i="1"/>
  <c r="K5" i="1"/>
  <c r="O5" i="1"/>
  <c r="P5" i="1" l="1"/>
  <c r="P4" i="1"/>
  <c r="O4" i="2"/>
  <c r="G4" i="2"/>
  <c r="AD3" i="2"/>
  <c r="AC3" i="2"/>
  <c r="AB3" i="2"/>
  <c r="O3" i="2"/>
  <c r="K3" i="2"/>
  <c r="G3" i="2"/>
  <c r="O3" i="1"/>
  <c r="P3" i="2" l="1"/>
  <c r="AE3" i="2" s="1"/>
  <c r="P4" i="2"/>
  <c r="Q4" i="2" s="1"/>
  <c r="G3" i="1"/>
  <c r="AD3" i="1"/>
  <c r="AC3" i="1"/>
  <c r="AB3" i="1"/>
  <c r="Q3" i="2" l="1"/>
  <c r="AF3" i="2" s="1"/>
  <c r="P3" i="1"/>
  <c r="Q4" i="1" l="1"/>
  <c r="Q5" i="1"/>
  <c r="AE3" i="1"/>
  <c r="Q3" i="1"/>
  <c r="AF3" i="1" s="1"/>
</calcChain>
</file>

<file path=xl/sharedStrings.xml><?xml version="1.0" encoding="utf-8"?>
<sst xmlns="http://schemas.openxmlformats.org/spreadsheetml/2006/main" count="82" uniqueCount="35">
  <si>
    <t>Jméno</t>
  </si>
  <si>
    <t>Klub</t>
  </si>
  <si>
    <t>Celkem</t>
  </si>
  <si>
    <t>Pořadí</t>
  </si>
  <si>
    <t>Technika</t>
  </si>
  <si>
    <t xml:space="preserve"> Umělecký dojem 1</t>
  </si>
  <si>
    <t>Tanec</t>
  </si>
  <si>
    <t>choreogr.</t>
  </si>
  <si>
    <t>plocha</t>
  </si>
  <si>
    <t>Umělecký dojem 2</t>
  </si>
  <si>
    <t>Show</t>
  </si>
  <si>
    <t>Rekvizity</t>
  </si>
  <si>
    <t>Kostým + účes</t>
  </si>
  <si>
    <t>Start. č.</t>
  </si>
  <si>
    <t>Fitness Klub Louny</t>
  </si>
  <si>
    <t>Gym Fit Kutná Hora</t>
  </si>
  <si>
    <t>Salačová, Benešová</t>
  </si>
  <si>
    <t>Adéla a Aneta Vojáčková</t>
  </si>
  <si>
    <t>Jirková, Stránská</t>
  </si>
  <si>
    <t>R1</t>
  </si>
  <si>
    <t>R2</t>
  </si>
  <si>
    <t>R3</t>
  </si>
  <si>
    <t>dohr.</t>
  </si>
  <si>
    <t>Basic Acrobatic  -  duo 15-17 let</t>
  </si>
  <si>
    <t>st. Č.</t>
  </si>
  <si>
    <t>Sportovní studio Jindry Šípkové</t>
  </si>
  <si>
    <t>Basic Acrobatic  -  duo  9-11 let</t>
  </si>
  <si>
    <t>Sekotová, Symerská</t>
  </si>
  <si>
    <t>Sportovní akademie P&amp;M</t>
  </si>
  <si>
    <t>Svobodová, Sucká</t>
  </si>
  <si>
    <t>Procházková, Symerská</t>
  </si>
  <si>
    <t>Basic Acrobatic  -  duo  12-15 let</t>
  </si>
  <si>
    <t>All stars Fitness Lužice</t>
  </si>
  <si>
    <t>Kučová, Zakaria</t>
  </si>
  <si>
    <t>Hedrichová, Fialová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</si>
</sst>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color rgb="FFFFFFFF"/>
      <name val="Arial"/>
      <family val="2"/>
      <charset val="238"/>
    </font>
    <font>
      <sz val="10"/>
      <color rgb="FFCC0000"/>
      <name val="Arial"/>
      <family val="2"/>
      <charset val="238"/>
    </font>
    <font>
      <b/>
      <sz val="10"/>
      <color rgb="FFFFFFFF"/>
      <name val="Arial"/>
      <family val="2"/>
      <charset val="238"/>
    </font>
    <font>
      <i/>
      <sz val="10"/>
      <color rgb="FF808080"/>
      <name val="Arial"/>
      <family val="2"/>
      <charset val="238"/>
    </font>
    <font>
      <sz val="10"/>
      <color rgb="FF006600"/>
      <name val="Arial"/>
      <family val="2"/>
      <charset val="238"/>
    </font>
    <font>
      <b/>
      <sz val="24"/>
      <color rgb="FF000000"/>
      <name val="Arial"/>
      <family val="2"/>
      <charset val="238"/>
    </font>
    <font>
      <sz val="18"/>
      <color rgb="FF000000"/>
      <name val="Arial"/>
      <family val="2"/>
      <charset val="238"/>
    </font>
    <font>
      <sz val="12"/>
      <color rgb="FF000000"/>
      <name val="Arial"/>
      <family val="2"/>
      <charset val="238"/>
    </font>
    <font>
      <sz val="10"/>
      <color rgb="FF996600"/>
      <name val="Arial"/>
      <family val="2"/>
      <charset val="238"/>
    </font>
    <font>
      <sz val="10"/>
      <color rgb="FF333333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9"/>
      <color theme="1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</fills>
  <borders count="4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0" fontId="2" fillId="0" borderId="0"/>
    <xf numFmtId="0" fontId="3" fillId="2" borderId="0"/>
    <xf numFmtId="0" fontId="3" fillId="3" borderId="0"/>
    <xf numFmtId="0" fontId="2" fillId="4" borderId="0"/>
    <xf numFmtId="0" fontId="4" fillId="5" borderId="0"/>
    <xf numFmtId="0" fontId="5" fillId="6" borderId="0"/>
    <xf numFmtId="0" fontId="6" fillId="0" borderId="0"/>
    <xf numFmtId="0" fontId="7" fillId="7" borderId="0"/>
    <xf numFmtId="0" fontId="8" fillId="0" borderId="0"/>
    <xf numFmtId="0" fontId="9" fillId="0" borderId="0"/>
    <xf numFmtId="0" fontId="10" fillId="0" borderId="0"/>
    <xf numFmtId="0" fontId="11" fillId="8" borderId="0"/>
    <xf numFmtId="0" fontId="12" fillId="8" borderId="1"/>
    <xf numFmtId="0" fontId="1" fillId="0" borderId="0"/>
    <xf numFmtId="0" fontId="1" fillId="0" borderId="0"/>
    <xf numFmtId="0" fontId="4" fillId="0" borderId="0"/>
  </cellStyleXfs>
  <cellXfs count="12">
    <xf numFmtId="0" fontId="0" fillId="0" borderId="0" xfId="0"/>
    <xf numFmtId="0" fontId="13" fillId="0" borderId="2" xfId="0" applyFont="1" applyBorder="1"/>
    <xf numFmtId="0" fontId="0" fillId="0" borderId="2" xfId="0" applyBorder="1" applyAlignment="1">
      <alignment horizontal="center"/>
    </xf>
    <xf numFmtId="0" fontId="0" fillId="0" borderId="2" xfId="0" applyBorder="1"/>
    <xf numFmtId="0" fontId="13" fillId="0" borderId="2" xfId="0" applyFont="1" applyBorder="1" applyAlignment="1">
      <alignment horizontal="center"/>
    </xf>
    <xf numFmtId="0" fontId="0" fillId="0" borderId="0" xfId="0" applyAlignment="1">
      <alignment horizontal="center"/>
    </xf>
    <xf numFmtId="0" fontId="14" fillId="0" borderId="2" xfId="0" applyFont="1" applyBorder="1" applyAlignment="1">
      <alignment horizontal="center"/>
    </xf>
    <xf numFmtId="0" fontId="0" fillId="0" borderId="0" xfId="0" applyFont="1"/>
    <xf numFmtId="0" fontId="0" fillId="0" borderId="3" xfId="0" applyBorder="1" applyAlignment="1">
      <alignment horizontal="center"/>
    </xf>
    <xf numFmtId="0" fontId="0" fillId="0" borderId="3" xfId="0" applyBorder="1"/>
    <xf numFmtId="0" fontId="13" fillId="0" borderId="2" xfId="0" applyFont="1" applyFill="1" applyBorder="1" applyAlignment="1">
      <alignment horizontal="left" vertical="center"/>
    </xf>
    <xf numFmtId="0" fontId="13" fillId="0" borderId="2" xfId="0" applyFont="1" applyFill="1" applyBorder="1" applyAlignment="1">
      <alignment horizontal="center" vertical="center"/>
    </xf>
  </cellXfs>
  <cellStyles count="17">
    <cellStyle name="Accent" xfId="1" xr:uid="{00000000-0005-0000-0000-000000000000}"/>
    <cellStyle name="Accent 1" xfId="2" xr:uid="{00000000-0005-0000-0000-000001000000}"/>
    <cellStyle name="Accent 2" xfId="3" xr:uid="{00000000-0005-0000-0000-000002000000}"/>
    <cellStyle name="Accent 3" xfId="4" xr:uid="{00000000-0005-0000-0000-000003000000}"/>
    <cellStyle name="Bad" xfId="5" xr:uid="{00000000-0005-0000-0000-000004000000}"/>
    <cellStyle name="Error" xfId="6" xr:uid="{00000000-0005-0000-0000-000005000000}"/>
    <cellStyle name="Footnote" xfId="7" xr:uid="{00000000-0005-0000-0000-000006000000}"/>
    <cellStyle name="Good" xfId="8" xr:uid="{00000000-0005-0000-0000-000007000000}"/>
    <cellStyle name="Heading (user)" xfId="9" xr:uid="{00000000-0005-0000-0000-000008000000}"/>
    <cellStyle name="Heading 1" xfId="10" xr:uid="{00000000-0005-0000-0000-000009000000}"/>
    <cellStyle name="Heading 2" xfId="11" xr:uid="{00000000-0005-0000-0000-00000A000000}"/>
    <cellStyle name="Neutral" xfId="12" xr:uid="{00000000-0005-0000-0000-00000B000000}"/>
    <cellStyle name="Normální" xfId="0" builtinId="0" customBuiltin="1"/>
    <cellStyle name="Note" xfId="13" xr:uid="{00000000-0005-0000-0000-00000D000000}"/>
    <cellStyle name="Status" xfId="14" xr:uid="{00000000-0005-0000-0000-00000E000000}"/>
    <cellStyle name="Text" xfId="15" xr:uid="{00000000-0005-0000-0000-00000F000000}"/>
    <cellStyle name="Warning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F13"/>
  <sheetViews>
    <sheetView workbookViewId="0">
      <selection activeCell="AC9" sqref="AC9:AF11"/>
    </sheetView>
  </sheetViews>
  <sheetFormatPr defaultRowHeight="13.8" x14ac:dyDescent="0.25"/>
  <cols>
    <col min="1" max="1" width="6.5" customWidth="1"/>
    <col min="2" max="2" width="23.69921875" customWidth="1"/>
    <col min="3" max="3" width="26.796875" customWidth="1"/>
    <col min="4" max="4" width="5.3984375" customWidth="1"/>
    <col min="5" max="6" width="5.19921875" customWidth="1"/>
    <col min="7" max="7" width="7.09765625" customWidth="1"/>
    <col min="8" max="8" width="6.19921875" customWidth="1"/>
    <col min="9" max="9" width="7.3984375" customWidth="1"/>
    <col min="10" max="10" width="7.09765625" customWidth="1"/>
    <col min="11" max="11" width="6" customWidth="1"/>
    <col min="12" max="12" width="6.69921875" customWidth="1"/>
    <col min="13" max="13" width="8.19921875" customWidth="1"/>
    <col min="14" max="14" width="10.69921875" customWidth="1"/>
    <col min="15" max="15" width="6.19921875" customWidth="1"/>
    <col min="16" max="16" width="6.8984375" customWidth="1"/>
    <col min="17" max="17" width="7.19921875" customWidth="1"/>
    <col min="18" max="27" width="10.69921875" customWidth="1"/>
    <col min="28" max="28" width="6.5" customWidth="1"/>
    <col min="29" max="29" width="22.5" customWidth="1"/>
    <col min="30" max="30" width="24.09765625" customWidth="1"/>
    <col min="31" max="31" width="8.09765625" customWidth="1"/>
    <col min="32" max="32" width="7.19921875" customWidth="1"/>
  </cols>
  <sheetData>
    <row r="1" spans="1:32" x14ac:dyDescent="0.25">
      <c r="A1" s="10" t="s">
        <v>26</v>
      </c>
      <c r="B1" s="10"/>
      <c r="C1" s="10"/>
      <c r="D1" s="11" t="s">
        <v>4</v>
      </c>
      <c r="E1" s="11"/>
      <c r="F1" s="11"/>
      <c r="G1" s="11"/>
      <c r="H1" s="11" t="s">
        <v>5</v>
      </c>
      <c r="I1" s="11"/>
      <c r="J1" s="11"/>
      <c r="K1" s="11"/>
      <c r="L1" s="11" t="s">
        <v>9</v>
      </c>
      <c r="M1" s="11"/>
      <c r="N1" s="11"/>
      <c r="O1" s="11"/>
      <c r="P1" s="1"/>
      <c r="Q1" s="1"/>
      <c r="AB1" s="10" t="s">
        <v>23</v>
      </c>
      <c r="AC1" s="10"/>
      <c r="AD1" s="10"/>
    </row>
    <row r="2" spans="1:32" s="5" customFormat="1" x14ac:dyDescent="0.25">
      <c r="A2" s="4" t="s">
        <v>13</v>
      </c>
      <c r="B2" s="4" t="s">
        <v>0</v>
      </c>
      <c r="C2" s="4" t="s">
        <v>1</v>
      </c>
      <c r="D2" s="4" t="s">
        <v>19</v>
      </c>
      <c r="E2" s="4" t="s">
        <v>20</v>
      </c>
      <c r="F2" s="4" t="s">
        <v>21</v>
      </c>
      <c r="G2" s="4" t="s">
        <v>22</v>
      </c>
      <c r="H2" s="4" t="s">
        <v>6</v>
      </c>
      <c r="I2" s="4" t="s">
        <v>7</v>
      </c>
      <c r="J2" s="4" t="s">
        <v>8</v>
      </c>
      <c r="K2" s="4" t="s">
        <v>22</v>
      </c>
      <c r="L2" s="4" t="s">
        <v>10</v>
      </c>
      <c r="M2" s="4" t="s">
        <v>11</v>
      </c>
      <c r="N2" s="6" t="s">
        <v>12</v>
      </c>
      <c r="O2" s="4" t="s">
        <v>22</v>
      </c>
      <c r="P2" s="4" t="s">
        <v>2</v>
      </c>
      <c r="Q2" s="4" t="s">
        <v>3</v>
      </c>
      <c r="AB2" s="4" t="s">
        <v>24</v>
      </c>
      <c r="AC2" s="4" t="s">
        <v>0</v>
      </c>
      <c r="AD2" s="4" t="s">
        <v>1</v>
      </c>
      <c r="AE2" s="4" t="s">
        <v>2</v>
      </c>
      <c r="AF2" s="4" t="s">
        <v>3</v>
      </c>
    </row>
    <row r="3" spans="1:32" x14ac:dyDescent="0.25">
      <c r="A3" s="8">
        <v>55</v>
      </c>
      <c r="B3" s="9" t="s">
        <v>27</v>
      </c>
      <c r="C3" s="9" t="s">
        <v>28</v>
      </c>
      <c r="D3" s="3">
        <v>81</v>
      </c>
      <c r="E3" s="3">
        <v>89</v>
      </c>
      <c r="F3" s="3">
        <v>103</v>
      </c>
      <c r="G3" s="3">
        <f>D3+E3+F3</f>
        <v>273</v>
      </c>
      <c r="H3" s="3">
        <v>8</v>
      </c>
      <c r="I3" s="3">
        <v>9</v>
      </c>
      <c r="J3" s="3">
        <v>9</v>
      </c>
      <c r="K3" s="3">
        <f t="shared" ref="K3:K5" si="0">H3+I3+J3</f>
        <v>26</v>
      </c>
      <c r="L3" s="3">
        <v>8</v>
      </c>
      <c r="M3" s="3">
        <v>3</v>
      </c>
      <c r="N3" s="3">
        <v>5</v>
      </c>
      <c r="O3" s="3">
        <f>L3+M3+N3</f>
        <v>16</v>
      </c>
      <c r="P3" s="3">
        <f>G3+K3+O3</f>
        <v>315</v>
      </c>
      <c r="Q3" s="3">
        <f>_xlfn.RANK.EQ(P3,$P$3:$P$5,0)</f>
        <v>2</v>
      </c>
      <c r="AB3" s="2">
        <f t="shared" ref="AB3:AC3" si="1">A3</f>
        <v>55</v>
      </c>
      <c r="AC3" s="3" t="str">
        <f t="shared" si="1"/>
        <v>Sekotová, Symerská</v>
      </c>
      <c r="AD3" s="3" t="str">
        <f t="shared" ref="AD3" si="2">C3</f>
        <v>Sportovní akademie P&amp;M</v>
      </c>
      <c r="AE3" s="3">
        <f t="shared" ref="AE3" si="3">P3</f>
        <v>315</v>
      </c>
      <c r="AF3" s="3">
        <f t="shared" ref="AF3" si="4">Q3</f>
        <v>2</v>
      </c>
    </row>
    <row r="4" spans="1:32" x14ac:dyDescent="0.25">
      <c r="A4" s="8">
        <v>56</v>
      </c>
      <c r="B4" s="9" t="s">
        <v>29</v>
      </c>
      <c r="C4" s="9" t="s">
        <v>25</v>
      </c>
      <c r="D4" s="3">
        <v>81</v>
      </c>
      <c r="E4" s="3">
        <v>86</v>
      </c>
      <c r="F4" s="3">
        <v>81</v>
      </c>
      <c r="G4" s="3">
        <f t="shared" ref="G4:G5" si="5">D4+E4+F4</f>
        <v>248</v>
      </c>
      <c r="H4" s="3">
        <v>8</v>
      </c>
      <c r="I4" s="3">
        <v>7</v>
      </c>
      <c r="J4" s="3">
        <v>7</v>
      </c>
      <c r="K4" s="3">
        <f t="shared" si="0"/>
        <v>22</v>
      </c>
      <c r="L4" s="3">
        <v>8</v>
      </c>
      <c r="M4" s="3">
        <v>1</v>
      </c>
      <c r="N4" s="3">
        <v>4</v>
      </c>
      <c r="O4" s="3">
        <f t="shared" ref="O4:O5" si="6">L4+M4+N4</f>
        <v>13</v>
      </c>
      <c r="P4" s="3">
        <f t="shared" ref="P4:P5" si="7">G4+K4+O4</f>
        <v>283</v>
      </c>
      <c r="Q4" s="3">
        <f>_xlfn.RANK.EQ(P4,$P$3:$P$5,0)</f>
        <v>3</v>
      </c>
      <c r="AB4" s="2"/>
      <c r="AC4" s="3" t="str">
        <f t="shared" ref="AC4:AC5" si="8">B4</f>
        <v>Svobodová, Sucká</v>
      </c>
      <c r="AD4" s="3" t="str">
        <f t="shared" ref="AD4:AD5" si="9">C4</f>
        <v>Sportovní studio Jindry Šípkové</v>
      </c>
      <c r="AE4" s="3">
        <f t="shared" ref="AE4:AE5" si="10">P4</f>
        <v>283</v>
      </c>
      <c r="AF4" s="3">
        <f t="shared" ref="AF4:AF5" si="11">Q4</f>
        <v>3</v>
      </c>
    </row>
    <row r="5" spans="1:32" x14ac:dyDescent="0.25">
      <c r="A5" s="8">
        <v>57</v>
      </c>
      <c r="B5" s="9" t="s">
        <v>30</v>
      </c>
      <c r="C5" s="9" t="s">
        <v>28</v>
      </c>
      <c r="D5" s="3">
        <v>136</v>
      </c>
      <c r="E5" s="3">
        <v>134</v>
      </c>
      <c r="F5" s="3">
        <v>120</v>
      </c>
      <c r="G5" s="3">
        <f t="shared" si="5"/>
        <v>390</v>
      </c>
      <c r="H5" s="3">
        <v>9</v>
      </c>
      <c r="I5" s="3">
        <v>10</v>
      </c>
      <c r="J5" s="3">
        <v>9</v>
      </c>
      <c r="K5" s="3">
        <f t="shared" si="0"/>
        <v>28</v>
      </c>
      <c r="L5" s="3">
        <v>9</v>
      </c>
      <c r="M5" s="3">
        <v>4</v>
      </c>
      <c r="N5" s="3">
        <v>5</v>
      </c>
      <c r="O5" s="3">
        <f t="shared" si="6"/>
        <v>18</v>
      </c>
      <c r="P5" s="3">
        <f t="shared" si="7"/>
        <v>436</v>
      </c>
      <c r="Q5" s="3">
        <f>_xlfn.RANK.EQ(P5,$P$3:$P$5,0)</f>
        <v>1</v>
      </c>
      <c r="AB5" s="2"/>
      <c r="AC5" s="3" t="str">
        <f t="shared" si="8"/>
        <v>Procházková, Symerská</v>
      </c>
      <c r="AD5" s="3" t="str">
        <f t="shared" si="9"/>
        <v>Sportovní akademie P&amp;M</v>
      </c>
      <c r="AE5" s="3">
        <f t="shared" si="10"/>
        <v>436</v>
      </c>
      <c r="AF5" s="3">
        <f t="shared" si="11"/>
        <v>1</v>
      </c>
    </row>
    <row r="9" spans="1:32" x14ac:dyDescent="0.25">
      <c r="AC9" s="9" t="s">
        <v>30</v>
      </c>
      <c r="AD9" s="9" t="s">
        <v>28</v>
      </c>
      <c r="AE9" s="9">
        <v>436</v>
      </c>
      <c r="AF9" s="9">
        <v>1</v>
      </c>
    </row>
    <row r="10" spans="1:32" x14ac:dyDescent="0.25">
      <c r="C10" s="7"/>
      <c r="AC10" s="9" t="s">
        <v>27</v>
      </c>
      <c r="AD10" s="9" t="s">
        <v>28</v>
      </c>
      <c r="AE10" s="9">
        <v>315</v>
      </c>
      <c r="AF10" s="9">
        <v>2</v>
      </c>
    </row>
    <row r="11" spans="1:32" x14ac:dyDescent="0.25">
      <c r="C11" s="7"/>
      <c r="AB11" s="5"/>
      <c r="AC11" s="9" t="s">
        <v>29</v>
      </c>
      <c r="AD11" s="9" t="s">
        <v>25</v>
      </c>
      <c r="AE11" s="9">
        <v>283</v>
      </c>
      <c r="AF11" s="9">
        <v>3</v>
      </c>
    </row>
    <row r="12" spans="1:32" x14ac:dyDescent="0.25">
      <c r="C12" s="7"/>
      <c r="AB12" s="5"/>
    </row>
    <row r="13" spans="1:32" x14ac:dyDescent="0.25">
      <c r="C13" s="7"/>
      <c r="AB13" s="5"/>
    </row>
  </sheetData>
  <sortState xmlns:xlrd2="http://schemas.microsoft.com/office/spreadsheetml/2017/richdata2" ref="AC9:AF11">
    <sortCondition ref="AF9:AF11"/>
  </sortState>
  <mergeCells count="5">
    <mergeCell ref="AB1:AD1"/>
    <mergeCell ref="A1:C1"/>
    <mergeCell ref="D1:G1"/>
    <mergeCell ref="H1:K1"/>
    <mergeCell ref="L1:O1"/>
  </mergeCells>
  <pageMargins left="0" right="0" top="0.39370078740157477" bottom="0.39370078740157477" header="0" footer="0"/>
  <pageSetup paperSize="9" scale="43" pageOrder="overThenDown" orientation="landscape" r:id="rId1"/>
  <headerFooter>
    <oddHeader>&amp;C&amp;A</oddHeader>
    <oddFooter>&amp;CStránka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88A4FD-9B0C-4E1E-B179-27FB90CA07AE}">
  <dimension ref="A1:AF12"/>
  <sheetViews>
    <sheetView tabSelected="1" workbookViewId="0">
      <selection activeCell="AC3" sqref="AC3:AF4"/>
    </sheetView>
  </sheetViews>
  <sheetFormatPr defaultRowHeight="13.8" x14ac:dyDescent="0.25"/>
  <cols>
    <col min="1" max="1" width="6.5" customWidth="1"/>
    <col min="2" max="2" width="20.59765625" customWidth="1"/>
    <col min="3" max="3" width="25.69921875" customWidth="1"/>
    <col min="4" max="4" width="5.3984375" customWidth="1"/>
    <col min="5" max="6" width="5.19921875" customWidth="1"/>
    <col min="7" max="7" width="7.09765625" customWidth="1"/>
    <col min="8" max="8" width="6.19921875" customWidth="1"/>
    <col min="9" max="9" width="7.3984375" customWidth="1"/>
    <col min="10" max="10" width="7.09765625" customWidth="1"/>
    <col min="11" max="11" width="6" customWidth="1"/>
    <col min="12" max="12" width="6.69921875" customWidth="1"/>
    <col min="13" max="13" width="8.19921875" customWidth="1"/>
    <col min="14" max="14" width="10.69921875" customWidth="1"/>
    <col min="15" max="15" width="6.19921875" customWidth="1"/>
    <col min="16" max="16" width="6.8984375" customWidth="1"/>
    <col min="17" max="17" width="7.19921875" customWidth="1"/>
    <col min="18" max="27" width="10.69921875" customWidth="1"/>
    <col min="28" max="28" width="6.5" customWidth="1"/>
    <col min="29" max="29" width="22.5" customWidth="1"/>
    <col min="30" max="30" width="24.09765625" customWidth="1"/>
    <col min="31" max="31" width="8.09765625" customWidth="1"/>
    <col min="32" max="32" width="7.19921875" customWidth="1"/>
  </cols>
  <sheetData>
    <row r="1" spans="1:32" x14ac:dyDescent="0.25">
      <c r="A1" s="10" t="s">
        <v>31</v>
      </c>
      <c r="B1" s="10"/>
      <c r="C1" s="10"/>
      <c r="D1" s="11" t="s">
        <v>4</v>
      </c>
      <c r="E1" s="11"/>
      <c r="F1" s="11"/>
      <c r="G1" s="11"/>
      <c r="H1" s="11" t="s">
        <v>5</v>
      </c>
      <c r="I1" s="11"/>
      <c r="J1" s="11"/>
      <c r="K1" s="11"/>
      <c r="L1" s="11" t="s">
        <v>9</v>
      </c>
      <c r="M1" s="11"/>
      <c r="N1" s="11"/>
      <c r="O1" s="11"/>
      <c r="P1" s="1"/>
      <c r="Q1" s="1"/>
      <c r="AB1" s="10" t="s">
        <v>23</v>
      </c>
      <c r="AC1" s="10"/>
      <c r="AD1" s="10"/>
    </row>
    <row r="2" spans="1:32" s="5" customFormat="1" x14ac:dyDescent="0.25">
      <c r="A2" s="4" t="s">
        <v>13</v>
      </c>
      <c r="B2" s="4" t="s">
        <v>0</v>
      </c>
      <c r="C2" s="4" t="s">
        <v>1</v>
      </c>
      <c r="D2" s="4" t="s">
        <v>19</v>
      </c>
      <c r="E2" s="4" t="s">
        <v>20</v>
      </c>
      <c r="F2" s="4" t="s">
        <v>21</v>
      </c>
      <c r="G2" s="4" t="s">
        <v>22</v>
      </c>
      <c r="H2" s="4" t="s">
        <v>6</v>
      </c>
      <c r="I2" s="4" t="s">
        <v>7</v>
      </c>
      <c r="J2" s="4" t="s">
        <v>8</v>
      </c>
      <c r="K2" s="4" t="s">
        <v>22</v>
      </c>
      <c r="L2" s="4" t="s">
        <v>10</v>
      </c>
      <c r="M2" s="4" t="s">
        <v>11</v>
      </c>
      <c r="N2" s="6" t="s">
        <v>12</v>
      </c>
      <c r="O2" s="4" t="s">
        <v>22</v>
      </c>
      <c r="P2" s="4" t="s">
        <v>2</v>
      </c>
      <c r="Q2" s="4" t="s">
        <v>3</v>
      </c>
      <c r="AB2" s="4" t="s">
        <v>24</v>
      </c>
      <c r="AC2" s="4" t="s">
        <v>0</v>
      </c>
      <c r="AD2" s="4" t="s">
        <v>1</v>
      </c>
      <c r="AE2" s="4" t="s">
        <v>2</v>
      </c>
      <c r="AF2" s="4" t="s">
        <v>3</v>
      </c>
    </row>
    <row r="3" spans="1:32" x14ac:dyDescent="0.25">
      <c r="A3" s="8">
        <v>58</v>
      </c>
      <c r="B3" s="9" t="s">
        <v>34</v>
      </c>
      <c r="C3" s="9" t="s">
        <v>32</v>
      </c>
      <c r="D3" s="3">
        <v>89</v>
      </c>
      <c r="E3" s="3">
        <v>82</v>
      </c>
      <c r="F3" s="3">
        <v>91</v>
      </c>
      <c r="G3" s="3">
        <f>D3+E3+F3</f>
        <v>262</v>
      </c>
      <c r="H3" s="3">
        <v>7</v>
      </c>
      <c r="I3" s="3">
        <v>6</v>
      </c>
      <c r="J3" s="3">
        <v>9</v>
      </c>
      <c r="K3" s="3">
        <f>H3+I3+J3</f>
        <v>22</v>
      </c>
      <c r="L3" s="3">
        <v>6</v>
      </c>
      <c r="M3" s="3">
        <v>1</v>
      </c>
      <c r="N3" s="3">
        <v>4</v>
      </c>
      <c r="O3" s="3">
        <f>L3+M3+N3</f>
        <v>11</v>
      </c>
      <c r="P3" s="3">
        <f>G3+K3+O3</f>
        <v>295</v>
      </c>
      <c r="Q3" s="3">
        <f>_xlfn.RANK.EQ(P3,$P$3:$P$4,0)</f>
        <v>1</v>
      </c>
      <c r="AB3" s="2">
        <f t="shared" ref="AB3:AD3" si="0">A3</f>
        <v>58</v>
      </c>
      <c r="AC3" s="3" t="str">
        <f t="shared" si="0"/>
        <v>Hedrichová, Fialová</v>
      </c>
      <c r="AD3" s="3" t="str">
        <f t="shared" si="0"/>
        <v>All stars Fitness Lužice</v>
      </c>
      <c r="AE3" s="3">
        <f t="shared" ref="AE3:AF3" si="1">P3</f>
        <v>295</v>
      </c>
      <c r="AF3" s="3">
        <f t="shared" si="1"/>
        <v>1</v>
      </c>
    </row>
    <row r="4" spans="1:32" x14ac:dyDescent="0.25">
      <c r="A4" s="8">
        <v>59</v>
      </c>
      <c r="B4" s="9" t="s">
        <v>33</v>
      </c>
      <c r="C4" s="9" t="s">
        <v>32</v>
      </c>
      <c r="D4" s="3">
        <v>94</v>
      </c>
      <c r="E4" s="3">
        <v>75</v>
      </c>
      <c r="F4" s="3">
        <v>78</v>
      </c>
      <c r="G4" s="3">
        <f t="shared" ref="G4" si="2">D4+E4+F4</f>
        <v>247</v>
      </c>
      <c r="H4" s="3">
        <v>7</v>
      </c>
      <c r="I4" s="3">
        <v>8</v>
      </c>
      <c r="J4" s="3">
        <v>7</v>
      </c>
      <c r="K4" s="3">
        <f>H4+I4+J4</f>
        <v>22</v>
      </c>
      <c r="L4" s="3">
        <v>8</v>
      </c>
      <c r="M4" s="3">
        <v>1</v>
      </c>
      <c r="N4" s="3">
        <v>5</v>
      </c>
      <c r="O4" s="3">
        <f t="shared" ref="O4" si="3">L4+M4+N4</f>
        <v>14</v>
      </c>
      <c r="P4" s="3">
        <f t="shared" ref="P4" si="4">G4+K4+O4</f>
        <v>283</v>
      </c>
      <c r="Q4" s="3">
        <f>_xlfn.RANK.EQ(P4,$P$3:$P$4,0)</f>
        <v>2</v>
      </c>
      <c r="AB4" s="2"/>
      <c r="AC4" s="3" t="str">
        <f t="shared" ref="AC4" si="5">B4</f>
        <v>Kučová, Zakaria</v>
      </c>
      <c r="AD4" s="3" t="str">
        <f t="shared" ref="AD4" si="6">C4</f>
        <v>All stars Fitness Lužice</v>
      </c>
      <c r="AE4" s="3">
        <f t="shared" ref="AE4" si="7">P4</f>
        <v>283</v>
      </c>
      <c r="AF4" s="3">
        <f t="shared" ref="AF4" si="8">Q4</f>
        <v>2</v>
      </c>
    </row>
    <row r="8" spans="1:32" x14ac:dyDescent="0.25">
      <c r="AB8" t="s">
        <v>23</v>
      </c>
    </row>
    <row r="9" spans="1:32" x14ac:dyDescent="0.25">
      <c r="C9" s="7"/>
      <c r="AB9" t="s">
        <v>24</v>
      </c>
      <c r="AC9" t="s">
        <v>0</v>
      </c>
      <c r="AD9" t="s">
        <v>1</v>
      </c>
      <c r="AE9" t="s">
        <v>2</v>
      </c>
      <c r="AF9" t="s">
        <v>3</v>
      </c>
    </row>
    <row r="10" spans="1:32" x14ac:dyDescent="0.25">
      <c r="C10" s="7"/>
      <c r="AB10" s="5">
        <v>59</v>
      </c>
      <c r="AC10" t="s">
        <v>17</v>
      </c>
      <c r="AD10" t="s">
        <v>15</v>
      </c>
      <c r="AE10">
        <v>406</v>
      </c>
      <c r="AF10">
        <v>1</v>
      </c>
    </row>
    <row r="11" spans="1:32" x14ac:dyDescent="0.25">
      <c r="C11" s="7"/>
      <c r="AB11" s="5">
        <v>58</v>
      </c>
      <c r="AC11" t="s">
        <v>16</v>
      </c>
      <c r="AD11" t="s">
        <v>14</v>
      </c>
      <c r="AE11">
        <v>250</v>
      </c>
      <c r="AF11">
        <v>2</v>
      </c>
    </row>
    <row r="12" spans="1:32" x14ac:dyDescent="0.25">
      <c r="C12" s="7"/>
      <c r="AB12" s="5">
        <v>60</v>
      </c>
      <c r="AC12" t="s">
        <v>18</v>
      </c>
      <c r="AD12" t="s">
        <v>14</v>
      </c>
      <c r="AE12">
        <v>195</v>
      </c>
      <c r="AF12">
        <v>3</v>
      </c>
    </row>
  </sheetData>
  <mergeCells count="5">
    <mergeCell ref="A1:C1"/>
    <mergeCell ref="D1:G1"/>
    <mergeCell ref="H1:K1"/>
    <mergeCell ref="L1:O1"/>
    <mergeCell ref="AB1:AD1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946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duo 9-11</vt:lpstr>
      <vt:lpstr>duo 12-15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Pavlína Kalkusová</dc:creator>
  <cp:lastModifiedBy>Pavlína Kalkusová</cp:lastModifiedBy>
  <cp:revision>188</cp:revision>
  <cp:lastPrinted>2021-06-06T18:15:16Z</cp:lastPrinted>
  <dcterms:created xsi:type="dcterms:W3CDTF">2019-11-05T09:56:25Z</dcterms:created>
  <dcterms:modified xsi:type="dcterms:W3CDTF">2022-05-01T17:48:20Z</dcterms:modified>
</cp:coreProperties>
</file>